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химова\Мероприятия\Краевед. ориент\ориент-17\Краеведческое ориентирование 2017\"/>
    </mc:Choice>
  </mc:AlternateContent>
  <bookViews>
    <workbookView xWindow="240" yWindow="75" windowWidth="20115" windowHeight="7995"/>
  </bookViews>
  <sheets>
    <sheet name="Итоговый" sheetId="3" r:id="rId1"/>
    <sheet name="Лист1" sheetId="4" r:id="rId2"/>
  </sheets>
  <calcPr calcId="162913"/>
</workbook>
</file>

<file path=xl/calcChain.xml><?xml version="1.0" encoding="utf-8"?>
<calcChain xmlns="http://schemas.openxmlformats.org/spreadsheetml/2006/main">
  <c r="I20" i="3" l="1"/>
  <c r="AA20" i="3"/>
  <c r="I22" i="3"/>
  <c r="AA22" i="3"/>
  <c r="I14" i="3"/>
  <c r="AA14" i="3"/>
  <c r="I21" i="3"/>
  <c r="AA21" i="3"/>
  <c r="I19" i="3"/>
  <c r="AA19" i="3"/>
  <c r="I15" i="3"/>
  <c r="AA15" i="3"/>
  <c r="I16" i="3"/>
  <c r="AA16" i="3"/>
  <c r="I17" i="3"/>
  <c r="AA17" i="3"/>
  <c r="I13" i="3"/>
  <c r="AA13" i="3"/>
  <c r="I18" i="3"/>
  <c r="AA18" i="3"/>
  <c r="I26" i="3"/>
  <c r="AA26" i="3"/>
  <c r="I27" i="3"/>
  <c r="AA27" i="3"/>
  <c r="I25" i="3"/>
  <c r="AA25" i="3"/>
  <c r="I30" i="3"/>
  <c r="AA30" i="3"/>
  <c r="I28" i="3"/>
  <c r="AA28" i="3"/>
  <c r="I29" i="3"/>
  <c r="AA29" i="3"/>
  <c r="I24" i="3"/>
  <c r="AA24" i="3"/>
  <c r="I32" i="3"/>
  <c r="AA32" i="3"/>
  <c r="I33" i="3"/>
  <c r="AA33" i="3"/>
</calcChain>
</file>

<file path=xl/sharedStrings.xml><?xml version="1.0" encoding="utf-8"?>
<sst xmlns="http://schemas.openxmlformats.org/spreadsheetml/2006/main" count="132" uniqueCount="69">
  <si>
    <t>5-6 классы</t>
  </si>
  <si>
    <t>7-8 классы</t>
  </si>
  <si>
    <t>г. Белорецк</t>
  </si>
  <si>
    <t>команда</t>
  </si>
  <si>
    <t>руководитель</t>
  </si>
  <si>
    <t>время старта</t>
  </si>
  <si>
    <t>время финиша</t>
  </si>
  <si>
    <t>3-4 классы</t>
  </si>
  <si>
    <t>"Утверждаю"</t>
  </si>
  <si>
    <t>____________________Ручушкин О.М.</t>
  </si>
  <si>
    <t>ИТОГОВЫЙ ПРОТОКОЛ</t>
  </si>
  <si>
    <t>место</t>
  </si>
  <si>
    <t>время на дистанции</t>
  </si>
  <si>
    <t>всего баллов</t>
  </si>
  <si>
    <t>Шумилова Е.А.</t>
  </si>
  <si>
    <t>МОБУ СОШ № 21</t>
  </si>
  <si>
    <t>Давыдкина Л.Г.</t>
  </si>
  <si>
    <t>Разин И.А.</t>
  </si>
  <si>
    <t>Рахимова О.В.</t>
  </si>
  <si>
    <t>стартовый интервал</t>
  </si>
  <si>
    <t>МАУ ДО центр туризма "Лесные леди"</t>
  </si>
  <si>
    <t>Усманова Э.Б.</t>
  </si>
  <si>
    <t>Скурлатова С.М.</t>
  </si>
  <si>
    <t>Ширманова А.А.</t>
  </si>
  <si>
    <t>Гл. секретарь:               ________________________________ Е.И. Сафонова</t>
  </si>
  <si>
    <t xml:space="preserve">Директор МАУ ДО центр туризма </t>
  </si>
  <si>
    <t>КП                     1</t>
  </si>
  <si>
    <t>ПБ</t>
  </si>
  <si>
    <t>КП 5</t>
  </si>
  <si>
    <t>КП 2</t>
  </si>
  <si>
    <t>КП 3</t>
  </si>
  <si>
    <t>КП 4</t>
  </si>
  <si>
    <t>КП 6</t>
  </si>
  <si>
    <t>КП 7</t>
  </si>
  <si>
    <t>КП 8</t>
  </si>
  <si>
    <t>КП 9</t>
  </si>
  <si>
    <t>МАУ ДО центр туризма "Ангелы - 1"</t>
  </si>
  <si>
    <t>МАУ ДО центр туризма "Ангелы - 2"</t>
  </si>
  <si>
    <t>МАУ ДО центр туризма</t>
  </si>
  <si>
    <t>МАОУ Гимнагия № 17</t>
  </si>
  <si>
    <t>МОБУ СОШ № 13</t>
  </si>
  <si>
    <t>МАУ ДО центр туризма - 1</t>
  </si>
  <si>
    <t>МАУ ДО центр туризма - 2</t>
  </si>
  <si>
    <t>МОБУ СОШ № 1</t>
  </si>
  <si>
    <t>Мосалева Д.И.</t>
  </si>
  <si>
    <t>МАОУ ДО центр туризма - 2</t>
  </si>
  <si>
    <t>МОБУ СОШ № 8</t>
  </si>
  <si>
    <t>МАУ ДО центр туризма - 3</t>
  </si>
  <si>
    <t>МАУ ДО центр туризма "Бесстрашные""</t>
  </si>
  <si>
    <t>МАУ ДО центр туризма "Юные краеведы"</t>
  </si>
  <si>
    <t>МОБУ Башкинрская гимназия</t>
  </si>
  <si>
    <t>МАУ ДО центр туризма "Родники"</t>
  </si>
  <si>
    <t>МАУ ДО центр туризма "Патриоты"</t>
  </si>
  <si>
    <t>МАУ ДО центр туризма "Скороходы"</t>
  </si>
  <si>
    <t>МАУ ДО центр туризма "Великолепная четверка"</t>
  </si>
  <si>
    <t>МОБУ Башкирская гимназия "Северные амуры"</t>
  </si>
  <si>
    <t>Сборная</t>
  </si>
  <si>
    <t>КП6</t>
  </si>
  <si>
    <t>КП 1</t>
  </si>
  <si>
    <t xml:space="preserve">КП 7 </t>
  </si>
  <si>
    <t>КП 10</t>
  </si>
  <si>
    <t>4 в/к</t>
  </si>
  <si>
    <t>12 мая 2017 г.</t>
  </si>
  <si>
    <r>
      <t xml:space="preserve">Приказ № 230  от </t>
    </r>
    <r>
      <rPr>
        <u/>
        <sz val="12"/>
        <color theme="1"/>
        <rFont val="Times New Roman"/>
        <family val="1"/>
        <charset val="204"/>
      </rPr>
      <t>15 мая 2017 года</t>
    </r>
  </si>
  <si>
    <t xml:space="preserve">             Краеведческое ориентирование, посвященное 255 летию со дня основания города Белорецка</t>
  </si>
  <si>
    <t>Председатель жюри:________________________________ А.А. Ширманова</t>
  </si>
  <si>
    <t>Председатель жюри:________________________________ Е.А. Шумилова</t>
  </si>
  <si>
    <t>МАОУ Гимнагия № 17 (1)</t>
  </si>
  <si>
    <t>МАОУ Гимнагия № 17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</si>
</sst>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:ss;@"/>
    <numFmt numFmtId="165" formatCode="[$-F400]h:mm:ss\ AM/PM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5" fillId="0" borderId="1" xfId="0" applyFont="1" applyBorder="1" applyAlignment="1">
      <alignment horizontal="center" vertical="top"/>
    </xf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/>
    <xf numFmtId="0" fontId="5" fillId="0" borderId="5" xfId="0" applyFont="1" applyBorder="1" applyAlignment="1">
      <alignment horizontal="center" vertical="top"/>
    </xf>
    <xf numFmtId="0" fontId="1" fillId="0" borderId="4" xfId="0" applyFont="1" applyBorder="1"/>
    <xf numFmtId="0" fontId="1" fillId="2" borderId="5" xfId="0" applyFont="1" applyFill="1" applyBorder="1" applyAlignment="1">
      <alignment vertical="top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1" fillId="0" borderId="15" xfId="0" applyFont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1" fillId="0" borderId="25" xfId="0" applyFont="1" applyBorder="1"/>
    <xf numFmtId="0" fontId="3" fillId="0" borderId="26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vertical="top"/>
    </xf>
    <xf numFmtId="0" fontId="1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/>
    </xf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/>
    </xf>
    <xf numFmtId="0" fontId="1" fillId="4" borderId="5" xfId="0" applyFont="1" applyFill="1" applyBorder="1"/>
    <xf numFmtId="0" fontId="1" fillId="4" borderId="8" xfId="0" applyFon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1" fillId="0" borderId="5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 vertical="top"/>
    </xf>
    <xf numFmtId="0" fontId="1" fillId="2" borderId="2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left" vertical="center" textRotation="90"/>
    </xf>
    <xf numFmtId="0" fontId="5" fillId="3" borderId="12" xfId="0" applyFont="1" applyFill="1" applyBorder="1" applyAlignment="1">
      <alignment horizontal="left" vertical="center" textRotation="90"/>
    </xf>
    <xf numFmtId="0" fontId="2" fillId="0" borderId="0" xfId="0" applyFont="1" applyAlignment="1">
      <alignment horizontal="right"/>
    </xf>
    <xf numFmtId="0" fontId="5" fillId="3" borderId="12" xfId="0" applyFont="1" applyFill="1" applyBorder="1" applyAlignment="1">
      <alignment horizontal="center" vertical="center" textRotation="90"/>
    </xf>
    <xf numFmtId="0" fontId="5" fillId="3" borderId="11" xfId="0" applyFont="1" applyFill="1" applyBorder="1" applyAlignment="1">
      <alignment horizontal="center" vertical="center" textRotation="90"/>
    </xf>
    <xf numFmtId="0" fontId="5" fillId="3" borderId="2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40"/>
  <sheetViews>
    <sheetView tabSelected="1" topLeftCell="A28" zoomScale="98" zoomScaleNormal="98" workbookViewId="0">
      <selection activeCell="E18" sqref="E18"/>
    </sheetView>
  </sheetViews>
  <sheetFormatPr defaultRowHeight="15" x14ac:dyDescent="0.25"/>
  <cols>
    <col min="1" max="1" width="9.140625" style="9"/>
    <col min="2" max="2" width="4.42578125" style="9" customWidth="1"/>
    <col min="3" max="3" width="6.28515625" customWidth="1"/>
    <col min="4" max="4" width="43.42578125" customWidth="1"/>
    <col min="5" max="5" width="28.42578125" style="9" customWidth="1"/>
    <col min="6" max="6" width="15.7109375" customWidth="1"/>
    <col min="7" max="7" width="10.28515625" customWidth="1"/>
    <col min="8" max="8" width="9.140625" style="9" customWidth="1"/>
    <col min="9" max="9" width="9.85546875" customWidth="1"/>
    <col min="10" max="10" width="5.5703125" customWidth="1"/>
    <col min="11" max="11" width="5.42578125" customWidth="1"/>
    <col min="12" max="13" width="4.85546875" customWidth="1"/>
    <col min="14" max="14" width="5.5703125" customWidth="1"/>
    <col min="15" max="15" width="5.140625" customWidth="1"/>
    <col min="16" max="16" width="4.5703125" customWidth="1"/>
    <col min="17" max="17" width="5.28515625" customWidth="1"/>
    <col min="18" max="26" width="5.28515625" style="9" customWidth="1"/>
    <col min="29" max="29" width="12.5703125" customWidth="1"/>
  </cols>
  <sheetData>
    <row r="1" spans="1:29" x14ac:dyDescent="0.25">
      <c r="C1" s="2"/>
      <c r="D1" s="2"/>
      <c r="F1" s="2"/>
      <c r="G1" s="2"/>
      <c r="I1" s="2"/>
      <c r="J1" s="2"/>
      <c r="K1" s="2"/>
      <c r="L1" s="2"/>
      <c r="M1" s="2"/>
      <c r="N1" s="2"/>
      <c r="O1" s="2"/>
      <c r="P1" s="2"/>
      <c r="Q1" s="2"/>
      <c r="AA1" s="2"/>
    </row>
    <row r="2" spans="1:29" ht="15.75" x14ac:dyDescent="0.25">
      <c r="C2" s="4"/>
      <c r="D2" s="4"/>
      <c r="E2" s="10"/>
      <c r="F2" s="4"/>
      <c r="G2" s="4"/>
      <c r="H2" s="10"/>
      <c r="I2" s="4"/>
      <c r="J2" s="4"/>
      <c r="K2" s="4"/>
      <c r="L2" s="86" t="s">
        <v>8</v>
      </c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9" ht="15.75" x14ac:dyDescent="0.25">
      <c r="C3" s="4"/>
      <c r="D3" s="4"/>
      <c r="E3" s="10"/>
      <c r="F3" s="4"/>
      <c r="G3" s="4"/>
      <c r="H3" s="10"/>
      <c r="I3" s="4"/>
      <c r="J3" s="4"/>
      <c r="K3" s="4"/>
      <c r="L3" s="86" t="s">
        <v>25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9" ht="15.75" x14ac:dyDescent="0.25">
      <c r="C4" s="4"/>
      <c r="D4" s="7"/>
      <c r="E4" s="7"/>
      <c r="F4" s="7"/>
      <c r="G4" s="7"/>
      <c r="H4" s="7"/>
      <c r="I4" s="7"/>
      <c r="J4" s="7"/>
      <c r="K4" s="7"/>
      <c r="L4" s="86" t="s">
        <v>9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</row>
    <row r="5" spans="1:29" ht="15.75" x14ac:dyDescent="0.25">
      <c r="C5" s="4"/>
      <c r="D5" s="7"/>
      <c r="E5" s="7"/>
      <c r="F5" s="7"/>
      <c r="G5" s="7"/>
      <c r="H5" s="7"/>
      <c r="I5" s="7"/>
      <c r="J5" s="7"/>
      <c r="K5" s="7"/>
      <c r="L5" s="86" t="s">
        <v>63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</row>
    <row r="6" spans="1:29" s="9" customFormat="1" ht="15.75" x14ac:dyDescent="0.25">
      <c r="C6" s="10"/>
      <c r="D6" s="7"/>
      <c r="E6" s="7"/>
      <c r="F6" s="7"/>
      <c r="G6" s="7"/>
      <c r="H6" s="7"/>
      <c r="I6" s="7"/>
      <c r="J6" s="7"/>
      <c r="K6" s="7"/>
      <c r="L6" s="11"/>
      <c r="M6" s="11"/>
      <c r="N6" s="11"/>
      <c r="O6" s="11"/>
      <c r="P6" s="11"/>
      <c r="Q6" s="11"/>
      <c r="R6" s="33"/>
      <c r="S6" s="33"/>
      <c r="T6" s="33"/>
      <c r="U6" s="33"/>
      <c r="V6" s="33"/>
      <c r="W6" s="50"/>
      <c r="X6" s="50"/>
      <c r="Y6" s="50"/>
      <c r="Z6" s="33"/>
      <c r="AA6" s="11"/>
    </row>
    <row r="7" spans="1:29" s="3" customFormat="1" ht="15.75" x14ac:dyDescent="0.25">
      <c r="A7" s="9"/>
      <c r="B7" s="9"/>
      <c r="C7" s="4"/>
      <c r="D7" s="8"/>
      <c r="E7" s="51"/>
      <c r="F7" s="8"/>
      <c r="G7" s="8"/>
      <c r="H7" s="34"/>
      <c r="I7" s="8"/>
      <c r="J7" s="8"/>
      <c r="K7" s="8"/>
      <c r="L7" s="6"/>
      <c r="M7" s="6"/>
      <c r="N7" s="6"/>
      <c r="O7" s="6"/>
      <c r="P7" s="6"/>
      <c r="Q7" s="6"/>
      <c r="R7" s="33"/>
      <c r="S7" s="33"/>
      <c r="T7" s="33"/>
      <c r="U7" s="33"/>
      <c r="V7" s="33"/>
      <c r="W7" s="50"/>
      <c r="X7" s="50"/>
      <c r="Y7" s="50"/>
      <c r="Z7" s="33"/>
      <c r="AA7" s="6"/>
    </row>
    <row r="8" spans="1:29" s="3" customFormat="1" ht="15.75" x14ac:dyDescent="0.25">
      <c r="A8" s="9"/>
      <c r="B8" s="90" t="s">
        <v>64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9" s="9" customFormat="1" ht="15.75" x14ac:dyDescent="0.25">
      <c r="B9" s="1"/>
      <c r="C9" s="10"/>
      <c r="D9" s="10"/>
      <c r="E9" s="10"/>
      <c r="F9" s="7"/>
      <c r="G9" s="7"/>
      <c r="H9" s="7"/>
      <c r="I9" s="7"/>
      <c r="J9" s="7"/>
      <c r="K9" s="7"/>
      <c r="L9" s="7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9" ht="15.75" x14ac:dyDescent="0.25">
      <c r="B10" s="1"/>
      <c r="C10" s="90" t="s">
        <v>10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9" ht="16.5" thickBot="1" x14ac:dyDescent="0.3">
      <c r="B11" s="1"/>
      <c r="C11" s="10" t="s">
        <v>2</v>
      </c>
      <c r="D11" s="5"/>
      <c r="E11" s="5"/>
      <c r="F11" s="5"/>
      <c r="G11" s="5"/>
      <c r="H11" s="5"/>
      <c r="I11" s="5"/>
      <c r="J11" s="10"/>
      <c r="K11" s="10"/>
      <c r="L11" s="10"/>
      <c r="M11" s="10"/>
      <c r="N11" s="10"/>
      <c r="O11" s="10"/>
      <c r="P11" s="10"/>
      <c r="Q11" s="91" t="s">
        <v>62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9" ht="97.5" customHeight="1" thickBot="1" x14ac:dyDescent="0.3">
      <c r="B12" s="26"/>
      <c r="C12" s="24" t="s">
        <v>11</v>
      </c>
      <c r="D12" s="25" t="s">
        <v>3</v>
      </c>
      <c r="E12" s="25"/>
      <c r="F12" s="25" t="s">
        <v>4</v>
      </c>
      <c r="G12" s="25" t="s">
        <v>5</v>
      </c>
      <c r="H12" s="24" t="s">
        <v>12</v>
      </c>
      <c r="I12" s="25" t="s">
        <v>6</v>
      </c>
      <c r="J12" s="27" t="s">
        <v>58</v>
      </c>
      <c r="K12" s="27" t="s">
        <v>29</v>
      </c>
      <c r="L12" s="27" t="s">
        <v>30</v>
      </c>
      <c r="M12" s="27" t="s">
        <v>27</v>
      </c>
      <c r="N12" s="27" t="s">
        <v>31</v>
      </c>
      <c r="O12" s="27" t="s">
        <v>27</v>
      </c>
      <c r="P12" s="27" t="s">
        <v>28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 t="s">
        <v>13</v>
      </c>
      <c r="AC12" s="12" t="s">
        <v>19</v>
      </c>
    </row>
    <row r="13" spans="1:29" ht="16.5" customHeight="1" x14ac:dyDescent="0.25">
      <c r="B13" s="84" t="s">
        <v>7</v>
      </c>
      <c r="C13" s="29">
        <v>1</v>
      </c>
      <c r="D13" s="44" t="s">
        <v>37</v>
      </c>
      <c r="E13" s="44" t="s">
        <v>39</v>
      </c>
      <c r="F13" s="45" t="s">
        <v>23</v>
      </c>
      <c r="G13" s="59">
        <v>1.9444444444444445E-2</v>
      </c>
      <c r="H13" s="60">
        <v>3.2407407407407406E-2</v>
      </c>
      <c r="I13" s="59">
        <f t="shared" ref="I13:I22" si="0">H13-G13</f>
        <v>1.2962962962962961E-2</v>
      </c>
      <c r="J13" s="61">
        <v>4</v>
      </c>
      <c r="K13" s="61">
        <v>5</v>
      </c>
      <c r="L13" s="61">
        <v>3</v>
      </c>
      <c r="M13" s="62">
        <v>1</v>
      </c>
      <c r="N13" s="61">
        <v>2.5</v>
      </c>
      <c r="O13" s="61">
        <v>1</v>
      </c>
      <c r="P13" s="61">
        <v>3.5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">
        <f t="shared" ref="AA13:AA22" si="1">SUM(J13:Z13)</f>
        <v>20</v>
      </c>
      <c r="AC13" s="13">
        <v>2.0833333333333333E-3</v>
      </c>
    </row>
    <row r="14" spans="1:29" s="9" customFormat="1" ht="15" customHeight="1" x14ac:dyDescent="0.25">
      <c r="B14" s="85"/>
      <c r="C14" s="30">
        <v>2</v>
      </c>
      <c r="D14" s="41" t="s">
        <v>20</v>
      </c>
      <c r="E14" s="41" t="s">
        <v>43</v>
      </c>
      <c r="F14" s="43" t="s">
        <v>18</v>
      </c>
      <c r="G14" s="63">
        <v>6.9444444444444441E-3</v>
      </c>
      <c r="H14" s="64">
        <v>2.4826388888888887E-2</v>
      </c>
      <c r="I14" s="63">
        <f t="shared" si="0"/>
        <v>1.7881944444444443E-2</v>
      </c>
      <c r="J14" s="65">
        <v>3</v>
      </c>
      <c r="K14" s="65">
        <v>3</v>
      </c>
      <c r="L14" s="65">
        <v>3</v>
      </c>
      <c r="M14" s="66">
        <v>1</v>
      </c>
      <c r="N14" s="65">
        <v>1</v>
      </c>
      <c r="O14" s="65">
        <v>1</v>
      </c>
      <c r="P14" s="65">
        <v>4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8">
        <f t="shared" si="1"/>
        <v>16</v>
      </c>
    </row>
    <row r="15" spans="1:29" s="9" customFormat="1" ht="15" customHeight="1" x14ac:dyDescent="0.25">
      <c r="B15" s="85"/>
      <c r="C15" s="30">
        <v>3</v>
      </c>
      <c r="D15" s="41" t="s">
        <v>36</v>
      </c>
      <c r="E15" s="41" t="s">
        <v>39</v>
      </c>
      <c r="F15" s="43" t="s">
        <v>23</v>
      </c>
      <c r="G15" s="63">
        <v>9.0277777777777787E-3</v>
      </c>
      <c r="H15" s="64">
        <v>2.8854166666666667E-2</v>
      </c>
      <c r="I15" s="63">
        <f t="shared" si="0"/>
        <v>1.9826388888888886E-2</v>
      </c>
      <c r="J15" s="65">
        <v>3</v>
      </c>
      <c r="K15" s="65">
        <v>4</v>
      </c>
      <c r="L15" s="65">
        <v>0</v>
      </c>
      <c r="M15" s="66">
        <v>1</v>
      </c>
      <c r="N15" s="65">
        <v>3.5</v>
      </c>
      <c r="O15" s="65">
        <v>1</v>
      </c>
      <c r="P15" s="65">
        <v>3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8">
        <f t="shared" si="1"/>
        <v>15.5</v>
      </c>
    </row>
    <row r="16" spans="1:29" s="9" customFormat="1" x14ac:dyDescent="0.25">
      <c r="B16" s="85"/>
      <c r="C16" s="30" t="s">
        <v>61</v>
      </c>
      <c r="D16" s="41" t="s">
        <v>56</v>
      </c>
      <c r="E16" s="41" t="s">
        <v>56</v>
      </c>
      <c r="F16" s="43"/>
      <c r="G16" s="63">
        <v>2.1527777777777781E-2</v>
      </c>
      <c r="H16" s="64">
        <v>4.5185185185185189E-2</v>
      </c>
      <c r="I16" s="63">
        <f t="shared" si="0"/>
        <v>2.3657407407407408E-2</v>
      </c>
      <c r="J16" s="65">
        <v>4</v>
      </c>
      <c r="K16" s="65">
        <v>2</v>
      </c>
      <c r="L16" s="65">
        <v>2</v>
      </c>
      <c r="M16" s="67">
        <v>1</v>
      </c>
      <c r="N16" s="68">
        <v>2</v>
      </c>
      <c r="O16" s="68">
        <v>1</v>
      </c>
      <c r="P16" s="68">
        <v>3.5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18">
        <f t="shared" si="1"/>
        <v>15.5</v>
      </c>
    </row>
    <row r="17" spans="2:27" s="9" customFormat="1" x14ac:dyDescent="0.25">
      <c r="B17" s="85"/>
      <c r="C17" s="30">
        <v>4</v>
      </c>
      <c r="D17" s="43" t="s">
        <v>48</v>
      </c>
      <c r="E17" s="43" t="s">
        <v>43</v>
      </c>
      <c r="F17" s="43" t="s">
        <v>18</v>
      </c>
      <c r="G17" s="63">
        <v>1.7361111111111112E-2</v>
      </c>
      <c r="H17" s="64">
        <v>4.3055555555555562E-2</v>
      </c>
      <c r="I17" s="63">
        <f>H17-G17</f>
        <v>2.569444444444445E-2</v>
      </c>
      <c r="J17" s="65">
        <v>3</v>
      </c>
      <c r="K17" s="65">
        <v>2</v>
      </c>
      <c r="L17" s="65">
        <v>1</v>
      </c>
      <c r="M17" s="67">
        <v>0</v>
      </c>
      <c r="N17" s="68">
        <v>1</v>
      </c>
      <c r="O17" s="68">
        <v>1</v>
      </c>
      <c r="P17" s="68">
        <v>3.5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18">
        <f>SUM(J17:Z17)</f>
        <v>11.5</v>
      </c>
    </row>
    <row r="18" spans="2:27" s="9" customFormat="1" ht="15" customHeight="1" x14ac:dyDescent="0.25">
      <c r="B18" s="85"/>
      <c r="C18" s="30">
        <v>5</v>
      </c>
      <c r="D18" s="41" t="s">
        <v>49</v>
      </c>
      <c r="E18" s="41" t="s">
        <v>43</v>
      </c>
      <c r="F18" s="43" t="s">
        <v>18</v>
      </c>
      <c r="G18" s="63">
        <v>1.1111111111111112E-2</v>
      </c>
      <c r="H18" s="64">
        <v>3.2106481481481479E-2</v>
      </c>
      <c r="I18" s="63">
        <f>H18-G18</f>
        <v>2.0995370370370366E-2</v>
      </c>
      <c r="J18" s="65">
        <v>3</v>
      </c>
      <c r="K18" s="65">
        <v>2</v>
      </c>
      <c r="L18" s="65">
        <v>1</v>
      </c>
      <c r="M18" s="67">
        <v>1</v>
      </c>
      <c r="N18" s="68">
        <v>1</v>
      </c>
      <c r="O18" s="68">
        <v>1</v>
      </c>
      <c r="P18" s="68">
        <v>1.5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18">
        <f>SUM(J18:Z18)</f>
        <v>10.5</v>
      </c>
    </row>
    <row r="19" spans="2:27" s="9" customFormat="1" ht="13.5" customHeight="1" x14ac:dyDescent="0.25">
      <c r="B19" s="85"/>
      <c r="C19" s="30">
        <v>6</v>
      </c>
      <c r="D19" s="41" t="s">
        <v>54</v>
      </c>
      <c r="E19" s="41" t="s">
        <v>40</v>
      </c>
      <c r="F19" s="43" t="s">
        <v>16</v>
      </c>
      <c r="G19" s="63">
        <v>1.5277777777777777E-2</v>
      </c>
      <c r="H19" s="64">
        <v>4.760416666666667E-2</v>
      </c>
      <c r="I19" s="63">
        <f>H19-G19</f>
        <v>3.2326388888888891E-2</v>
      </c>
      <c r="J19" s="65">
        <v>3</v>
      </c>
      <c r="K19" s="65">
        <v>2</v>
      </c>
      <c r="L19" s="65">
        <v>0</v>
      </c>
      <c r="M19" s="67">
        <v>1</v>
      </c>
      <c r="N19" s="68">
        <v>1</v>
      </c>
      <c r="O19" s="68">
        <v>1</v>
      </c>
      <c r="P19" s="68">
        <v>2.5</v>
      </c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18">
        <f>SUM(J19:Z19)</f>
        <v>10.5</v>
      </c>
    </row>
    <row r="20" spans="2:27" s="9" customFormat="1" ht="15" customHeight="1" x14ac:dyDescent="0.25">
      <c r="B20" s="85"/>
      <c r="C20" s="30">
        <v>7</v>
      </c>
      <c r="D20" s="41" t="s">
        <v>53</v>
      </c>
      <c r="E20" s="41" t="s">
        <v>40</v>
      </c>
      <c r="F20" s="43" t="s">
        <v>16</v>
      </c>
      <c r="G20" s="63">
        <v>0</v>
      </c>
      <c r="H20" s="64">
        <v>4.4062500000000004E-2</v>
      </c>
      <c r="I20" s="63">
        <f>H20-G20</f>
        <v>4.4062500000000004E-2</v>
      </c>
      <c r="J20" s="65">
        <v>2</v>
      </c>
      <c r="K20" s="65">
        <v>4</v>
      </c>
      <c r="L20" s="65">
        <v>0</v>
      </c>
      <c r="M20" s="67">
        <v>1</v>
      </c>
      <c r="N20" s="68">
        <v>0.5</v>
      </c>
      <c r="O20" s="68">
        <v>0</v>
      </c>
      <c r="P20" s="68">
        <v>3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18">
        <f>SUM(J20:Z20)</f>
        <v>10.5</v>
      </c>
    </row>
    <row r="21" spans="2:27" s="9" customFormat="1" ht="13.5" customHeight="1" x14ac:dyDescent="0.25">
      <c r="B21" s="85"/>
      <c r="C21" s="31">
        <v>8</v>
      </c>
      <c r="D21" s="46" t="s">
        <v>41</v>
      </c>
      <c r="E21" s="46" t="s">
        <v>43</v>
      </c>
      <c r="F21" s="47" t="s">
        <v>44</v>
      </c>
      <c r="G21" s="69">
        <v>3.472222222222222E-3</v>
      </c>
      <c r="H21" s="64">
        <v>3.0127314814814815E-2</v>
      </c>
      <c r="I21" s="63">
        <f t="shared" si="0"/>
        <v>2.6655092592592591E-2</v>
      </c>
      <c r="J21" s="65">
        <v>3</v>
      </c>
      <c r="K21" s="65">
        <v>2</v>
      </c>
      <c r="L21" s="65">
        <v>0</v>
      </c>
      <c r="M21" s="67">
        <v>1</v>
      </c>
      <c r="N21" s="68">
        <v>1</v>
      </c>
      <c r="O21" s="68">
        <v>1</v>
      </c>
      <c r="P21" s="68">
        <v>1</v>
      </c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18">
        <f t="shared" si="1"/>
        <v>9</v>
      </c>
    </row>
    <row r="22" spans="2:27" s="9" customFormat="1" ht="15.75" thickBot="1" x14ac:dyDescent="0.3">
      <c r="B22" s="85"/>
      <c r="C22" s="31">
        <v>9</v>
      </c>
      <c r="D22" s="47" t="s">
        <v>45</v>
      </c>
      <c r="E22" s="47" t="s">
        <v>43</v>
      </c>
      <c r="F22" s="47" t="s">
        <v>44</v>
      </c>
      <c r="G22" s="69">
        <v>1.3194444444444444E-2</v>
      </c>
      <c r="H22" s="64">
        <v>3.4756944444444444E-2</v>
      </c>
      <c r="I22" s="63">
        <f t="shared" si="0"/>
        <v>2.1562499999999998E-2</v>
      </c>
      <c r="J22" s="65">
        <v>3</v>
      </c>
      <c r="K22" s="65">
        <v>1</v>
      </c>
      <c r="L22" s="65">
        <v>0</v>
      </c>
      <c r="M22" s="67">
        <v>1</v>
      </c>
      <c r="N22" s="68">
        <v>1</v>
      </c>
      <c r="O22" s="68">
        <v>1</v>
      </c>
      <c r="P22" s="68">
        <v>1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18">
        <f t="shared" si="1"/>
        <v>8</v>
      </c>
    </row>
    <row r="23" spans="2:27" s="9" customFormat="1" ht="78.75" customHeight="1" thickBot="1" x14ac:dyDescent="0.3">
      <c r="B23" s="36"/>
      <c r="C23" s="37" t="s">
        <v>11</v>
      </c>
      <c r="D23" s="38" t="s">
        <v>3</v>
      </c>
      <c r="E23" s="38"/>
      <c r="F23" s="38" t="s">
        <v>4</v>
      </c>
      <c r="G23" s="38" t="s">
        <v>5</v>
      </c>
      <c r="H23" s="37" t="s">
        <v>12</v>
      </c>
      <c r="I23" s="38" t="s">
        <v>6</v>
      </c>
      <c r="J23" s="39" t="s">
        <v>26</v>
      </c>
      <c r="K23" s="39" t="s">
        <v>27</v>
      </c>
      <c r="L23" s="39" t="s">
        <v>29</v>
      </c>
      <c r="M23" s="39" t="s">
        <v>30</v>
      </c>
      <c r="N23" s="39" t="s">
        <v>27</v>
      </c>
      <c r="O23" s="39" t="s">
        <v>31</v>
      </c>
      <c r="P23" s="39" t="s">
        <v>27</v>
      </c>
      <c r="Q23" s="39" t="s">
        <v>27</v>
      </c>
      <c r="R23" s="39" t="s">
        <v>28</v>
      </c>
      <c r="S23" s="39" t="s">
        <v>27</v>
      </c>
      <c r="T23" s="39" t="s">
        <v>27</v>
      </c>
      <c r="U23" s="39" t="s">
        <v>57</v>
      </c>
      <c r="V23" s="39" t="s">
        <v>33</v>
      </c>
      <c r="W23" s="39" t="s">
        <v>34</v>
      </c>
      <c r="X23" s="39" t="s">
        <v>27</v>
      </c>
      <c r="Y23" s="39"/>
      <c r="Z23" s="39"/>
      <c r="AA23" s="40" t="s">
        <v>13</v>
      </c>
    </row>
    <row r="24" spans="2:27" ht="15" customHeight="1" x14ac:dyDescent="0.25">
      <c r="B24" s="87" t="s">
        <v>0</v>
      </c>
      <c r="C24" s="35">
        <v>1</v>
      </c>
      <c r="D24" s="48" t="s">
        <v>38</v>
      </c>
      <c r="E24" s="48" t="s">
        <v>15</v>
      </c>
      <c r="F24" s="48" t="s">
        <v>14</v>
      </c>
      <c r="G24" s="52">
        <v>3.2638888888888891E-2</v>
      </c>
      <c r="H24" s="73">
        <v>6.2118055555555551E-2</v>
      </c>
      <c r="I24" s="74">
        <f t="shared" ref="I24:I30" si="2">H24-G24</f>
        <v>2.947916666666666E-2</v>
      </c>
      <c r="J24" s="77">
        <v>6</v>
      </c>
      <c r="K24" s="70">
        <v>2</v>
      </c>
      <c r="L24" s="70">
        <v>2</v>
      </c>
      <c r="M24" s="71">
        <v>5</v>
      </c>
      <c r="N24" s="70">
        <v>1</v>
      </c>
      <c r="O24" s="70">
        <v>4</v>
      </c>
      <c r="P24" s="70">
        <v>1</v>
      </c>
      <c r="Q24" s="70">
        <v>1</v>
      </c>
      <c r="R24" s="70">
        <v>3</v>
      </c>
      <c r="S24" s="70">
        <v>1</v>
      </c>
      <c r="T24" s="70">
        <v>1</v>
      </c>
      <c r="U24" s="70">
        <v>3</v>
      </c>
      <c r="V24" s="70">
        <v>3</v>
      </c>
      <c r="W24" s="70">
        <v>3</v>
      </c>
      <c r="X24" s="70">
        <v>1</v>
      </c>
      <c r="Y24" s="70"/>
      <c r="Z24" s="70"/>
      <c r="AA24" s="79">
        <f t="shared" ref="AA24:AA30" si="3">SUM(J24:Z24)</f>
        <v>37</v>
      </c>
    </row>
    <row r="25" spans="2:27" s="9" customFormat="1" x14ac:dyDescent="0.25">
      <c r="B25" s="87"/>
      <c r="C25" s="35">
        <v>2</v>
      </c>
      <c r="D25" s="42" t="s">
        <v>41</v>
      </c>
      <c r="E25" s="42" t="s">
        <v>67</v>
      </c>
      <c r="F25" s="42" t="s">
        <v>17</v>
      </c>
      <c r="G25" s="55">
        <v>2.8472222222222222E-2</v>
      </c>
      <c r="H25" s="75">
        <v>6.9305555555555551E-2</v>
      </c>
      <c r="I25" s="56">
        <f t="shared" si="2"/>
        <v>4.0833333333333333E-2</v>
      </c>
      <c r="J25" s="57">
        <v>4</v>
      </c>
      <c r="K25" s="70">
        <v>1</v>
      </c>
      <c r="L25" s="70">
        <v>1</v>
      </c>
      <c r="M25" s="71">
        <v>1</v>
      </c>
      <c r="N25" s="70">
        <v>1</v>
      </c>
      <c r="O25" s="70">
        <v>3</v>
      </c>
      <c r="P25" s="70">
        <v>1</v>
      </c>
      <c r="Q25" s="70">
        <v>1</v>
      </c>
      <c r="R25" s="70">
        <v>2</v>
      </c>
      <c r="S25" s="70">
        <v>1</v>
      </c>
      <c r="T25" s="70">
        <v>1</v>
      </c>
      <c r="U25" s="70">
        <v>1</v>
      </c>
      <c r="V25" s="70">
        <v>1</v>
      </c>
      <c r="W25" s="70">
        <v>3</v>
      </c>
      <c r="X25" s="70">
        <v>1</v>
      </c>
      <c r="Y25" s="70"/>
      <c r="Z25" s="70"/>
      <c r="AA25" s="72">
        <f t="shared" si="3"/>
        <v>23</v>
      </c>
    </row>
    <row r="26" spans="2:27" s="9" customFormat="1" x14ac:dyDescent="0.25">
      <c r="B26" s="87"/>
      <c r="C26" s="30">
        <v>3</v>
      </c>
      <c r="D26" s="42" t="s">
        <v>52</v>
      </c>
      <c r="E26" s="42" t="s">
        <v>40</v>
      </c>
      <c r="F26" s="42" t="s">
        <v>16</v>
      </c>
      <c r="G26" s="55">
        <v>2.2916666666666669E-2</v>
      </c>
      <c r="H26" s="75">
        <v>6.5173611111111113E-2</v>
      </c>
      <c r="I26" s="56">
        <f t="shared" si="2"/>
        <v>4.2256944444444444E-2</v>
      </c>
      <c r="J26" s="78">
        <v>2</v>
      </c>
      <c r="K26" s="78">
        <v>1</v>
      </c>
      <c r="L26" s="78">
        <v>1</v>
      </c>
      <c r="M26" s="81">
        <v>2</v>
      </c>
      <c r="N26" s="78">
        <v>1</v>
      </c>
      <c r="O26" s="78">
        <v>3</v>
      </c>
      <c r="P26" s="78">
        <v>1</v>
      </c>
      <c r="Q26" s="78">
        <v>1</v>
      </c>
      <c r="R26" s="78">
        <v>3</v>
      </c>
      <c r="S26" s="78">
        <v>1</v>
      </c>
      <c r="T26" s="78">
        <v>1</v>
      </c>
      <c r="U26" s="78">
        <v>1</v>
      </c>
      <c r="V26" s="78">
        <v>2</v>
      </c>
      <c r="W26" s="78">
        <v>2</v>
      </c>
      <c r="X26" s="78">
        <v>1</v>
      </c>
      <c r="Y26" s="78"/>
      <c r="Z26" s="78"/>
      <c r="AA26" s="80">
        <f t="shared" si="3"/>
        <v>23</v>
      </c>
    </row>
    <row r="27" spans="2:27" s="9" customFormat="1" x14ac:dyDescent="0.25">
      <c r="B27" s="87"/>
      <c r="C27" s="30">
        <v>4</v>
      </c>
      <c r="D27" s="42" t="s">
        <v>41</v>
      </c>
      <c r="E27" s="42" t="s">
        <v>46</v>
      </c>
      <c r="F27" s="42" t="s">
        <v>22</v>
      </c>
      <c r="G27" s="55">
        <v>2.6388888888888889E-2</v>
      </c>
      <c r="H27" s="75">
        <v>6.4201388888888891E-2</v>
      </c>
      <c r="I27" s="56">
        <f t="shared" si="2"/>
        <v>3.7812499999999999E-2</v>
      </c>
      <c r="J27" s="57">
        <v>3</v>
      </c>
      <c r="K27" s="57">
        <v>1</v>
      </c>
      <c r="L27" s="57">
        <v>1.5</v>
      </c>
      <c r="M27" s="58">
        <v>0</v>
      </c>
      <c r="N27" s="57">
        <v>1</v>
      </c>
      <c r="O27" s="57">
        <v>2</v>
      </c>
      <c r="P27" s="57">
        <v>1</v>
      </c>
      <c r="Q27" s="57">
        <v>1</v>
      </c>
      <c r="R27" s="57">
        <v>0</v>
      </c>
      <c r="S27" s="57">
        <v>1</v>
      </c>
      <c r="T27" s="57">
        <v>1</v>
      </c>
      <c r="U27" s="57">
        <v>1</v>
      </c>
      <c r="V27" s="57">
        <v>0</v>
      </c>
      <c r="W27" s="57">
        <v>1</v>
      </c>
      <c r="X27" s="57">
        <v>1</v>
      </c>
      <c r="Y27" s="57"/>
      <c r="Z27" s="57"/>
      <c r="AA27" s="72">
        <f t="shared" si="3"/>
        <v>15.5</v>
      </c>
    </row>
    <row r="28" spans="2:27" s="9" customFormat="1" x14ac:dyDescent="0.25">
      <c r="B28" s="87"/>
      <c r="C28" s="30">
        <v>5</v>
      </c>
      <c r="D28" s="42" t="s">
        <v>42</v>
      </c>
      <c r="E28" s="42" t="s">
        <v>46</v>
      </c>
      <c r="F28" s="42" t="s">
        <v>22</v>
      </c>
      <c r="G28" s="55">
        <v>3.0555555555555555E-2</v>
      </c>
      <c r="H28" s="56">
        <v>6.3900462962962964E-2</v>
      </c>
      <c r="I28" s="56">
        <f t="shared" si="2"/>
        <v>3.3344907407407406E-2</v>
      </c>
      <c r="J28" s="57">
        <v>3</v>
      </c>
      <c r="K28" s="57">
        <v>1</v>
      </c>
      <c r="L28" s="57">
        <v>2</v>
      </c>
      <c r="M28" s="58">
        <v>0</v>
      </c>
      <c r="N28" s="57">
        <v>1</v>
      </c>
      <c r="O28" s="57">
        <v>2</v>
      </c>
      <c r="P28" s="57">
        <v>1</v>
      </c>
      <c r="Q28" s="57">
        <v>1</v>
      </c>
      <c r="R28" s="57">
        <v>0</v>
      </c>
      <c r="S28" s="57">
        <v>1</v>
      </c>
      <c r="T28" s="57">
        <v>1</v>
      </c>
      <c r="U28" s="57">
        <v>0</v>
      </c>
      <c r="V28" s="57">
        <v>0</v>
      </c>
      <c r="W28" s="57">
        <v>1</v>
      </c>
      <c r="X28" s="57">
        <v>1</v>
      </c>
      <c r="Y28" s="57"/>
      <c r="Z28" s="57"/>
      <c r="AA28" s="72">
        <f t="shared" si="3"/>
        <v>15</v>
      </c>
    </row>
    <row r="29" spans="2:27" s="9" customFormat="1" x14ac:dyDescent="0.25">
      <c r="B29" s="87"/>
      <c r="C29" s="30">
        <v>6</v>
      </c>
      <c r="D29" s="42" t="s">
        <v>42</v>
      </c>
      <c r="E29" s="42" t="s">
        <v>68</v>
      </c>
      <c r="F29" s="42" t="s">
        <v>17</v>
      </c>
      <c r="G29" s="55">
        <v>3.6805555555555557E-2</v>
      </c>
      <c r="H29" s="56">
        <v>7.1805555555555553E-2</v>
      </c>
      <c r="I29" s="56">
        <f t="shared" si="2"/>
        <v>3.4999999999999996E-2</v>
      </c>
      <c r="J29" s="57">
        <v>4</v>
      </c>
      <c r="K29" s="57">
        <v>1</v>
      </c>
      <c r="L29" s="57">
        <v>1</v>
      </c>
      <c r="M29" s="58">
        <v>0</v>
      </c>
      <c r="N29" s="57">
        <v>1</v>
      </c>
      <c r="O29" s="57">
        <v>2</v>
      </c>
      <c r="P29" s="57">
        <v>1</v>
      </c>
      <c r="Q29" s="57">
        <v>1</v>
      </c>
      <c r="R29" s="57">
        <v>0</v>
      </c>
      <c r="S29" s="57">
        <v>1</v>
      </c>
      <c r="T29" s="57">
        <v>1</v>
      </c>
      <c r="U29" s="57">
        <v>0</v>
      </c>
      <c r="V29" s="57">
        <v>0</v>
      </c>
      <c r="W29" s="57">
        <v>1</v>
      </c>
      <c r="X29" s="57">
        <v>1</v>
      </c>
      <c r="Y29" s="57"/>
      <c r="Z29" s="57"/>
      <c r="AA29" s="72">
        <f t="shared" si="3"/>
        <v>15</v>
      </c>
    </row>
    <row r="30" spans="2:27" s="9" customFormat="1" ht="15.75" thickBot="1" x14ac:dyDescent="0.3">
      <c r="B30" s="87"/>
      <c r="C30" s="30">
        <v>7</v>
      </c>
      <c r="D30" s="49" t="s">
        <v>47</v>
      </c>
      <c r="E30" s="49" t="s">
        <v>46</v>
      </c>
      <c r="F30" s="49" t="s">
        <v>22</v>
      </c>
      <c r="G30" s="76">
        <v>3.4722222222222224E-2</v>
      </c>
      <c r="H30" s="56">
        <v>7.90162037037037E-2</v>
      </c>
      <c r="I30" s="56">
        <f t="shared" si="2"/>
        <v>4.4293981481481476E-2</v>
      </c>
      <c r="J30" s="57">
        <v>3</v>
      </c>
      <c r="K30" s="57">
        <v>1</v>
      </c>
      <c r="L30" s="57">
        <v>1</v>
      </c>
      <c r="M30" s="58">
        <v>0</v>
      </c>
      <c r="N30" s="57">
        <v>1</v>
      </c>
      <c r="O30" s="57">
        <v>2</v>
      </c>
      <c r="P30" s="57">
        <v>1</v>
      </c>
      <c r="Q30" s="57">
        <v>1</v>
      </c>
      <c r="R30" s="57">
        <v>1</v>
      </c>
      <c r="S30" s="57">
        <v>1</v>
      </c>
      <c r="T30" s="57">
        <v>1</v>
      </c>
      <c r="U30" s="57">
        <v>0</v>
      </c>
      <c r="V30" s="57">
        <v>0</v>
      </c>
      <c r="W30" s="57">
        <v>0</v>
      </c>
      <c r="X30" s="57">
        <v>1</v>
      </c>
      <c r="Y30" s="57"/>
      <c r="Z30" s="57"/>
      <c r="AA30" s="72">
        <f t="shared" si="3"/>
        <v>14</v>
      </c>
    </row>
    <row r="31" spans="2:27" s="9" customFormat="1" ht="69.75" customHeight="1" thickBot="1" x14ac:dyDescent="0.3">
      <c r="B31" s="36"/>
      <c r="C31" s="37" t="s">
        <v>11</v>
      </c>
      <c r="D31" s="38" t="s">
        <v>3</v>
      </c>
      <c r="E31" s="38"/>
      <c r="F31" s="38" t="s">
        <v>4</v>
      </c>
      <c r="G31" s="38" t="s">
        <v>5</v>
      </c>
      <c r="H31" s="37" t="s">
        <v>12</v>
      </c>
      <c r="I31" s="38" t="s">
        <v>6</v>
      </c>
      <c r="J31" s="39" t="s">
        <v>58</v>
      </c>
      <c r="K31" s="39" t="s">
        <v>27</v>
      </c>
      <c r="L31" s="39" t="s">
        <v>29</v>
      </c>
      <c r="M31" s="39" t="s">
        <v>30</v>
      </c>
      <c r="N31" s="39" t="s">
        <v>31</v>
      </c>
      <c r="O31" s="39" t="s">
        <v>27</v>
      </c>
      <c r="P31" s="39" t="s">
        <v>28</v>
      </c>
      <c r="Q31" s="39" t="s">
        <v>27</v>
      </c>
      <c r="R31" s="39" t="s">
        <v>27</v>
      </c>
      <c r="S31" s="39" t="s">
        <v>32</v>
      </c>
      <c r="T31" s="39" t="s">
        <v>27</v>
      </c>
      <c r="U31" s="39" t="s">
        <v>27</v>
      </c>
      <c r="V31" s="39" t="s">
        <v>59</v>
      </c>
      <c r="W31" s="39" t="s">
        <v>34</v>
      </c>
      <c r="X31" s="39" t="s">
        <v>35</v>
      </c>
      <c r="Y31" s="39" t="s">
        <v>60</v>
      </c>
      <c r="Z31" s="39" t="s">
        <v>27</v>
      </c>
      <c r="AA31" s="40" t="s">
        <v>13</v>
      </c>
    </row>
    <row r="32" spans="2:27" ht="15" customHeight="1" x14ac:dyDescent="0.25">
      <c r="B32" s="88" t="s">
        <v>1</v>
      </c>
      <c r="C32" s="21">
        <v>1</v>
      </c>
      <c r="D32" s="23" t="s">
        <v>51</v>
      </c>
      <c r="E32" s="23" t="s">
        <v>50</v>
      </c>
      <c r="F32" s="23" t="s">
        <v>18</v>
      </c>
      <c r="G32" s="53">
        <v>4.027777777777778E-2</v>
      </c>
      <c r="H32" s="82">
        <v>7.2083333333333333E-2</v>
      </c>
      <c r="I32" s="53">
        <f t="shared" ref="I32:I33" si="4">H32-G32</f>
        <v>3.1805555555555552E-2</v>
      </c>
      <c r="J32" s="54">
        <v>5</v>
      </c>
      <c r="K32" s="54">
        <v>1</v>
      </c>
      <c r="L32" s="54">
        <v>3</v>
      </c>
      <c r="M32" s="54">
        <v>2</v>
      </c>
      <c r="N32" s="54">
        <v>1</v>
      </c>
      <c r="O32" s="54">
        <v>1</v>
      </c>
      <c r="P32" s="54">
        <v>3</v>
      </c>
      <c r="Q32" s="54">
        <v>1</v>
      </c>
      <c r="R32" s="54">
        <v>1</v>
      </c>
      <c r="S32" s="54">
        <v>2</v>
      </c>
      <c r="T32" s="54">
        <v>1</v>
      </c>
      <c r="U32" s="54">
        <v>1</v>
      </c>
      <c r="V32" s="54">
        <v>1.5</v>
      </c>
      <c r="W32" s="54">
        <v>1</v>
      </c>
      <c r="X32" s="54">
        <v>2</v>
      </c>
      <c r="Y32" s="54">
        <v>3</v>
      </c>
      <c r="Z32" s="54">
        <v>1</v>
      </c>
      <c r="AA32" s="83">
        <f>SUM(J32:Z32)</f>
        <v>30.5</v>
      </c>
    </row>
    <row r="33" spans="2:27" x14ac:dyDescent="0.25">
      <c r="B33" s="89"/>
      <c r="C33" s="14">
        <v>2</v>
      </c>
      <c r="D33" s="19" t="s">
        <v>55</v>
      </c>
      <c r="E33" s="20" t="s">
        <v>50</v>
      </c>
      <c r="F33" s="20" t="s">
        <v>21</v>
      </c>
      <c r="G33" s="56">
        <v>4.3750000000000004E-2</v>
      </c>
      <c r="H33" s="56">
        <v>7.7141203703703712E-2</v>
      </c>
      <c r="I33" s="56">
        <f t="shared" si="4"/>
        <v>3.3391203703703708E-2</v>
      </c>
      <c r="J33" s="57">
        <v>3</v>
      </c>
      <c r="K33" s="57">
        <v>1</v>
      </c>
      <c r="L33" s="57">
        <v>2</v>
      </c>
      <c r="M33" s="57">
        <v>2</v>
      </c>
      <c r="N33" s="57">
        <v>1</v>
      </c>
      <c r="O33" s="57">
        <v>1</v>
      </c>
      <c r="P33" s="57">
        <v>4</v>
      </c>
      <c r="Q33" s="57">
        <v>1</v>
      </c>
      <c r="R33" s="57">
        <v>1</v>
      </c>
      <c r="S33" s="57">
        <v>2</v>
      </c>
      <c r="T33" s="57">
        <v>1</v>
      </c>
      <c r="U33" s="57">
        <v>1</v>
      </c>
      <c r="V33" s="57">
        <v>1</v>
      </c>
      <c r="W33" s="57">
        <v>0</v>
      </c>
      <c r="X33" s="57">
        <v>2</v>
      </c>
      <c r="Y33" s="57">
        <v>2</v>
      </c>
      <c r="Z33" s="57">
        <v>1</v>
      </c>
      <c r="AA33" s="72">
        <f>SUM(J33:Z33)</f>
        <v>26</v>
      </c>
    </row>
    <row r="34" spans="2:27" x14ac:dyDescent="0.25">
      <c r="B34" s="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x14ac:dyDescent="0.25">
      <c r="B35" s="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x14ac:dyDescent="0.25">
      <c r="B36" s="1"/>
      <c r="C36" s="1"/>
      <c r="D36" s="1" t="s">
        <v>65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9" customForma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9" customFormat="1" x14ac:dyDescent="0.25">
      <c r="B38" s="1"/>
      <c r="C38" s="1"/>
      <c r="D38" s="1" t="s">
        <v>66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9" customForma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x14ac:dyDescent="0.25">
      <c r="B40" s="1"/>
      <c r="C40" s="1"/>
      <c r="D40" s="1" t="s">
        <v>24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ortState ref="D17:AA20">
    <sortCondition descending="1" ref="AA17:AA20"/>
  </sortState>
  <mergeCells count="10">
    <mergeCell ref="B13:B22"/>
    <mergeCell ref="B24:B30"/>
    <mergeCell ref="B32:B33"/>
    <mergeCell ref="L2:AA2"/>
    <mergeCell ref="L3:AA3"/>
    <mergeCell ref="L4:AA4"/>
    <mergeCell ref="L5:AA5"/>
    <mergeCell ref="C10:AA10"/>
    <mergeCell ref="B8:AA8"/>
    <mergeCell ref="Q11:AA11"/>
  </mergeCells>
  <printOptions horizontalCentered="1"/>
  <pageMargins left="0.19685039370078741" right="0.31496062992125984" top="0.35433070866141736" bottom="0.35433070866141736" header="0.31496062992125984" footer="0.11811023622047245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</vt:lpstr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Центр туризма</cp:lastModifiedBy>
  <cp:lastPrinted>2017-05-12T09:28:14Z</cp:lastPrinted>
  <dcterms:created xsi:type="dcterms:W3CDTF">2015-04-28T15:15:57Z</dcterms:created>
  <dcterms:modified xsi:type="dcterms:W3CDTF">2017-05-17T05:32:26Z</dcterms:modified>
</cp:coreProperties>
</file>